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1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ФХД_РГ'!$10:$11</definedName>
    <definedName name="_xlnm.Print_Area" localSheetId="0">'Прил.2 Ф1 ФХД_МГ'!$A$1:$D$69</definedName>
    <definedName name="_xlnm.Print_Area" localSheetId="1">'Прил.2 Ф6 ФХД_РГ'!$A$1:$D$72</definedName>
  </definedNames>
  <calcPr fullCalcOnLoad="1"/>
</workbook>
</file>

<file path=xl/sharedStrings.xml><?xml version="1.0" encoding="utf-8"?>
<sst xmlns="http://schemas.openxmlformats.org/spreadsheetml/2006/main" count="393" uniqueCount="186">
  <si>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</si>
  <si>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</si>
  <si>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</si>
  <si>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</si>
  <si>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</si>
  <si>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</si>
  <si>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</si>
  <si>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</si>
  <si>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</si>
  <si>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</si>
  <si>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</si>
  <si>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</si>
  <si>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</si>
  <si>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</si>
  <si>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</si>
  <si>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</si>
  <si>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</si>
  <si>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</si>
  <si>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</si>
  <si>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</si>
  <si>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</si>
  <si>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</si>
  <si>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</si>
  <si>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</si>
  <si>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</si>
  <si>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</si>
  <si>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</si>
  <si>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</si>
  <si>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</si>
  <si>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</si>
  <si>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</si>
  <si>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</si>
  <si>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</si>
  <si>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</si>
  <si>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</si>
  <si>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</si>
  <si>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</si>
  <si>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</si>
  <si>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</si>
  <si>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</si>
  <si>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</si>
  <si>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</si>
  <si>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</si>
  <si>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</si>
  <si>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</si>
  <si>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</si>
  <si>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</si>
  <si>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</si>
  <si>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</si>
  <si>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</si>
  <si>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</si>
  <si>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</si>
  <si>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</si>
  <si>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</si>
  <si>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</si>
  <si>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</si>
  <si>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</si>
  <si>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</si>
  <si>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</si>
  <si>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</si>
  <si>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</si>
  <si>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</si>
  <si>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</si>
  <si>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</si>
  <si>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</si>
  <si>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</si>
  <si>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0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</si>
  <si>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</si>
  <si>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</si>
  <si>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</si>
  <si>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</si>
  <si>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</si>
  <si>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</si>
  <si>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</si>
  <si>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</si>
  <si>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</si>
  <si>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</si>
  <si>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</si>
  <si>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</si>
  <si>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</si>
  <si>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</si>
  <si>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</si>
  <si>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</si>
  <si>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</si>
  <si>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</si>
  <si>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</si>
  <si>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</si>
  <si>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</si>
  <si>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</si>
  <si>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</si>
  <si>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</si>
  <si>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</si>
  <si>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</si>
  <si>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</si>
  <si>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</si>
  <si>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</si>
  <si>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</si>
  <si>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</si>
  <si>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</si>
  <si>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</si>
  <si>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</si>
  <si>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</si>
  <si>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</si>
  <si>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</si>
  <si>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</si>
  <si>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</si>
  <si>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</si>
  <si>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</si>
  <si>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</si>
  <si>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</si>
  <si>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</si>
  <si>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</si>
  <si>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</si>
  <si>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</si>
  <si>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</si>
  <si>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</si>
  <si>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</si>
  <si>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</si>
  <si>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</si>
  <si>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</si>
  <si>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</si>
  <si>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</si>
  <si>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</si>
  <si>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</si>
  <si>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</si>
  <si>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>10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</si>
  <si>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</si>
  <si>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</si>
  <si>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</si>
  <si>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</si>
  <si>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</si>
  <si>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</si>
  <si>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</si>
  <si>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</si>
  <si>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</si>
  <si>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</si>
  <si>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</si>
  <si>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</si>
  <si>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</si>
  <si>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</si>
  <si>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</si>
  <si>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</si>
  <si>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</si>
  <si>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</si>
  <si>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</si>
  <si>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</si>
  <si>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</si>
  <si>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</si>
  <si>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</si>
  <si>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</si>
  <si>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</si>
  <si>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</si>
  <si>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</si>
  <si>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</si>
  <si>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</si>
  <si>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</si>
  <si>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</si>
  <si>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</si>
  <si>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</si>
  <si>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</si>
  <si>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</si>
  <si>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</si>
  <si>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</si>
  <si>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</si>
  <si>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</si>
  <si>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</si>
  <si>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</si>
  <si>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</si>
  <si>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</si>
  <si>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</si>
  <si>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</si>
  <si>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</si>
  <si>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</si>
  <si>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</si>
  <si>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</si>
  <si>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</si>
  <si>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</si>
  <si>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</si>
  <si>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560</t>
  </si>
  <si>
    <t>Количество газорегуляторных пунктов</t>
  </si>
  <si>
    <t>от 10% до 43%</t>
  </si>
  <si>
    <t>Приложение 2 Форма 1</t>
  </si>
  <si>
    <t>Приложение 2 Форма 6</t>
  </si>
  <si>
    <t>на 2020 год в сфере оказания услуг по транспортировке газа по магистральным трубопроводам</t>
  </si>
  <si>
    <r>
      <t xml:space="preserve"> на 2020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</si>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</sst>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"/>
    <numFmt numFmtId="166" formatCode="#,##0_ ;\-#,##0\ "/>
    <numFmt numFmtId="167" formatCode="#,##0.000"/>
    <numFmt numFmtId="168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49" fontId="10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8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4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horizontal="left" vertical="center" wrapText="1"/>
      <protection/>
    </xf>
    <xf numFmtId="4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164" fontId="9" fillId="0" borderId="6" xfId="55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164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3" fontId="2" fillId="0" borderId="6" xfId="55" applyNumberFormat="1" applyFont="1" applyFill="1" applyBorder="1" applyAlignment="1" applyProtection="1">
      <alignment horizontal="center" vertical="center" wrapText="1"/>
      <protection/>
    </xf>
    <xf numFmtId="4" fontId="2" fillId="0" borderId="6" xfId="55" applyNumberFormat="1" applyFont="1" applyFill="1" applyBorder="1" applyAlignment="1" applyProtection="1">
      <alignment horizontal="center" vertical="center" wrapText="1"/>
      <protection/>
    </xf>
    <xf numFmtId="165" fontId="2" fillId="0" borderId="6" xfId="55" applyNumberFormat="1" applyFont="1" applyFill="1" applyBorder="1" applyAlignment="1" applyProtection="1">
      <alignment horizontal="center" vertical="center" wrapText="1"/>
      <protection/>
    </xf>
    <xf numFmtId="3" fontId="2" fillId="34" borderId="6" xfId="55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6" xfId="57" applyNumberFormat="1" applyFont="1" applyFill="1" applyBorder="1" applyAlignment="1" applyProtection="1">
      <alignment horizontal="left" vertical="center" wrapText="1" indent="2"/>
      <protection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49" fontId="2" fillId="34" borderId="6" xfId="55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wrapText="1"/>
    </xf>
    <xf numFmtId="166" fontId="2" fillId="0" borderId="6" xfId="55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49" fontId="9" fillId="0" borderId="12" xfId="55" applyNumberFormat="1" applyFont="1" applyFill="1" applyBorder="1" applyAlignment="1" applyProtection="1">
      <alignment horizontal="center" vertical="center" wrapText="1"/>
      <protection/>
    </xf>
    <xf numFmtId="49" fontId="9" fillId="0" borderId="13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8.75390625" style="0" customWidth="1"/>
    <col min="2" max="2" width="67.625" style="31" customWidth="1"/>
    <col min="3" max="3" width="11.25390625" style="0" customWidth="1"/>
    <col min="4" max="4" width="18.625" style="36" customWidth="1"/>
    <col min="5" max="5" width="14.625" style="0" customWidth="1"/>
  </cols>
  <sheetData>
    <row r="1" spans="1:6" s="5" customFormat="1" ht="13.5" customHeight="1">
      <c r="A1" s="1"/>
      <c r="B1" s="2"/>
      <c r="C1" s="2"/>
      <c r="D1" s="3" t="s">
        <v>181</v>
      </c>
      <c r="E1" s="2"/>
      <c r="F1" s="4"/>
    </row>
    <row r="2" spans="1:6" s="5" customFormat="1" ht="13.5" customHeight="1">
      <c r="A2" s="1"/>
      <c r="B2" s="2"/>
      <c r="C2" s="2"/>
      <c r="D2" s="3" t="s">
        <v>0</v>
      </c>
      <c r="E2" s="2"/>
      <c r="F2" s="4"/>
    </row>
    <row r="3" spans="1:6" s="5" customFormat="1" ht="13.5" customHeight="1">
      <c r="A3" s="1"/>
      <c r="B3" s="2"/>
      <c r="C3" s="2"/>
      <c r="D3" s="3" t="s">
        <v>1</v>
      </c>
      <c r="E3" s="2"/>
      <c r="F3" s="4"/>
    </row>
    <row r="4" spans="1:6" s="5" customFormat="1" ht="15.75">
      <c r="A4" s="1"/>
      <c r="B4" s="2"/>
      <c r="C4" s="2"/>
      <c r="D4" s="6"/>
      <c r="E4" s="2"/>
      <c r="F4" s="7"/>
    </row>
    <row r="5" spans="1:6" s="5" customFormat="1" ht="30" customHeight="1">
      <c r="A5" s="39" t="s">
        <v>185</v>
      </c>
      <c r="B5" s="39"/>
      <c r="C5" s="39"/>
      <c r="D5" s="39"/>
      <c r="E5" s="8"/>
      <c r="F5" s="8"/>
    </row>
    <row r="6" spans="1:6" s="5" customFormat="1" ht="12.75" customHeight="1">
      <c r="A6" s="40" t="s">
        <v>2</v>
      </c>
      <c r="B6" s="40"/>
      <c r="C6" s="40"/>
      <c r="D6" s="40"/>
      <c r="E6" s="9"/>
      <c r="F6" s="9"/>
    </row>
    <row r="7" spans="1:6" s="5" customFormat="1" ht="15.75" customHeight="1">
      <c r="A7" s="41" t="s">
        <v>183</v>
      </c>
      <c r="B7" s="41"/>
      <c r="C7" s="41"/>
      <c r="D7" s="41"/>
      <c r="E7" s="10"/>
      <c r="F7" s="10"/>
    </row>
    <row r="9" spans="1:4" s="14" customFormat="1" ht="25.5">
      <c r="A9" s="11" t="s">
        <v>3</v>
      </c>
      <c r="B9" s="12" t="s">
        <v>4</v>
      </c>
      <c r="C9" s="11" t="s">
        <v>5</v>
      </c>
      <c r="D9" s="13" t="s">
        <v>6</v>
      </c>
    </row>
    <row r="10" spans="1:4" s="14" customFormat="1" ht="12.75">
      <c r="A10" s="11" t="s">
        <v>7</v>
      </c>
      <c r="B10" s="12">
        <v>2</v>
      </c>
      <c r="C10" s="11" t="s">
        <v>8</v>
      </c>
      <c r="D10" s="13" t="s">
        <v>9</v>
      </c>
    </row>
    <row r="11" spans="1:4" s="18" customFormat="1" ht="25.5">
      <c r="A11" s="15" t="s">
        <v>7</v>
      </c>
      <c r="B11" s="16" t="s">
        <v>10</v>
      </c>
      <c r="C11" s="11" t="s">
        <v>11</v>
      </c>
      <c r="D11" s="17">
        <f>D12+D13+D14+D21+D24</f>
        <v>123545.37148000003</v>
      </c>
    </row>
    <row r="12" spans="1:5" s="18" customFormat="1" ht="12.75">
      <c r="A12" s="15" t="s">
        <v>12</v>
      </c>
      <c r="B12" s="16" t="s">
        <v>13</v>
      </c>
      <c r="C12" s="19" t="s">
        <v>11</v>
      </c>
      <c r="D12" s="20">
        <v>5638.23</v>
      </c>
      <c r="E12" s="30"/>
    </row>
    <row r="13" spans="1:4" s="18" customFormat="1" ht="12.75">
      <c r="A13" s="15" t="s">
        <v>14</v>
      </c>
      <c r="B13" s="16" t="s">
        <v>15</v>
      </c>
      <c r="C13" s="19" t="s">
        <v>11</v>
      </c>
      <c r="D13" s="20">
        <v>1702.75</v>
      </c>
    </row>
    <row r="14" spans="1:4" s="18" customFormat="1" ht="12.75">
      <c r="A14" s="15" t="s">
        <v>16</v>
      </c>
      <c r="B14" s="21" t="s">
        <v>17</v>
      </c>
      <c r="C14" s="19" t="s">
        <v>11</v>
      </c>
      <c r="D14" s="20">
        <f>SUM(D15:D20)</f>
        <v>6609.34</v>
      </c>
    </row>
    <row r="15" spans="1:4" s="18" customFormat="1" ht="12.75">
      <c r="A15" s="11" t="s">
        <v>18</v>
      </c>
      <c r="B15" s="22" t="s">
        <v>19</v>
      </c>
      <c r="C15" s="19" t="s">
        <v>11</v>
      </c>
      <c r="D15" s="23">
        <v>962.02</v>
      </c>
    </row>
    <row r="16" spans="1:4" s="18" customFormat="1" ht="12.75">
      <c r="A16" s="11" t="s">
        <v>20</v>
      </c>
      <c r="B16" s="22" t="s">
        <v>21</v>
      </c>
      <c r="C16" s="19" t="s">
        <v>11</v>
      </c>
      <c r="D16" s="23">
        <v>50.37</v>
      </c>
    </row>
    <row r="17" spans="1:4" s="18" customFormat="1" ht="12.75">
      <c r="A17" s="11" t="s">
        <v>22</v>
      </c>
      <c r="B17" s="22" t="s">
        <v>23</v>
      </c>
      <c r="C17" s="19" t="s">
        <v>11</v>
      </c>
      <c r="D17" s="23">
        <v>2535.09</v>
      </c>
    </row>
    <row r="18" spans="1:4" s="18" customFormat="1" ht="12.75">
      <c r="A18" s="11" t="s">
        <v>24</v>
      </c>
      <c r="B18" s="22" t="s">
        <v>25</v>
      </c>
      <c r="C18" s="19" t="s">
        <v>11</v>
      </c>
      <c r="D18" s="23">
        <v>126.46</v>
      </c>
    </row>
    <row r="19" spans="1:4" s="18" customFormat="1" ht="12.75">
      <c r="A19" s="11" t="s">
        <v>26</v>
      </c>
      <c r="B19" s="22" t="s">
        <v>27</v>
      </c>
      <c r="C19" s="19" t="s">
        <v>11</v>
      </c>
      <c r="D19" s="23">
        <v>90.45</v>
      </c>
    </row>
    <row r="20" spans="1:4" s="18" customFormat="1" ht="12.75">
      <c r="A20" s="11" t="s">
        <v>28</v>
      </c>
      <c r="B20" s="22" t="s">
        <v>29</v>
      </c>
      <c r="C20" s="19" t="s">
        <v>11</v>
      </c>
      <c r="D20" s="23">
        <v>2844.95</v>
      </c>
    </row>
    <row r="21" spans="1:4" s="18" customFormat="1" ht="12.75">
      <c r="A21" s="15" t="s">
        <v>30</v>
      </c>
      <c r="B21" s="21" t="s">
        <v>31</v>
      </c>
      <c r="C21" s="19" t="s">
        <v>11</v>
      </c>
      <c r="D21" s="20">
        <v>23279.83</v>
      </c>
    </row>
    <row r="22" spans="1:4" s="18" customFormat="1" ht="12.75">
      <c r="A22" s="11" t="s">
        <v>32</v>
      </c>
      <c r="B22" s="22" t="s">
        <v>33</v>
      </c>
      <c r="C22" s="19" t="s">
        <v>11</v>
      </c>
      <c r="D22" s="23">
        <v>23279.83</v>
      </c>
    </row>
    <row r="23" spans="1:4" s="18" customFormat="1" ht="12.75">
      <c r="A23" s="11" t="s">
        <v>34</v>
      </c>
      <c r="B23" s="22" t="s">
        <v>35</v>
      </c>
      <c r="C23" s="19" t="s">
        <v>11</v>
      </c>
      <c r="D23" s="23">
        <v>0</v>
      </c>
    </row>
    <row r="24" spans="1:4" s="18" customFormat="1" ht="12.75">
      <c r="A24" s="15" t="s">
        <v>36</v>
      </c>
      <c r="B24" s="21" t="s">
        <v>37</v>
      </c>
      <c r="C24" s="19" t="s">
        <v>11</v>
      </c>
      <c r="D24" s="20">
        <f>D25+D33+D36+D40+D41+D46</f>
        <v>86315.22148000002</v>
      </c>
    </row>
    <row r="25" spans="1:4" s="18" customFormat="1" ht="12.75">
      <c r="A25" s="15" t="s">
        <v>38</v>
      </c>
      <c r="B25" s="16" t="s">
        <v>39</v>
      </c>
      <c r="C25" s="19" t="s">
        <v>11</v>
      </c>
      <c r="D25" s="20">
        <f>SUM(D26:D32)</f>
        <v>43839.66</v>
      </c>
    </row>
    <row r="26" spans="1:4" s="18" customFormat="1" ht="12.75">
      <c r="A26" s="11" t="s">
        <v>40</v>
      </c>
      <c r="B26" s="22" t="s">
        <v>41</v>
      </c>
      <c r="C26" s="19" t="s">
        <v>11</v>
      </c>
      <c r="D26" s="23">
        <v>28.79</v>
      </c>
    </row>
    <row r="27" spans="1:4" s="18" customFormat="1" ht="12.75">
      <c r="A27" s="11" t="s">
        <v>42</v>
      </c>
      <c r="B27" s="22" t="s">
        <v>43</v>
      </c>
      <c r="C27" s="19" t="s">
        <v>11</v>
      </c>
      <c r="D27" s="23">
        <v>25.71</v>
      </c>
    </row>
    <row r="28" spans="1:4" s="18" customFormat="1" ht="12.75">
      <c r="A28" s="11" t="s">
        <v>44</v>
      </c>
      <c r="B28" s="22" t="s">
        <v>45</v>
      </c>
      <c r="C28" s="19" t="s">
        <v>11</v>
      </c>
      <c r="D28" s="23">
        <v>22.76</v>
      </c>
    </row>
    <row r="29" spans="1:4" s="18" customFormat="1" ht="12.75">
      <c r="A29" s="11" t="s">
        <v>46</v>
      </c>
      <c r="B29" s="22" t="s">
        <v>47</v>
      </c>
      <c r="C29" s="19" t="s">
        <v>11</v>
      </c>
      <c r="D29" s="23">
        <v>1.29</v>
      </c>
    </row>
    <row r="30" spans="1:4" s="18" customFormat="1" ht="12.75">
      <c r="A30" s="11" t="s">
        <v>48</v>
      </c>
      <c r="B30" s="22" t="s">
        <v>49</v>
      </c>
      <c r="C30" s="19" t="s">
        <v>11</v>
      </c>
      <c r="D30" s="23">
        <v>42222.69</v>
      </c>
    </row>
    <row r="31" spans="1:4" s="18" customFormat="1" ht="12.75">
      <c r="A31" s="11" t="s">
        <v>50</v>
      </c>
      <c r="B31" s="22" t="s">
        <v>51</v>
      </c>
      <c r="C31" s="19" t="s">
        <v>11</v>
      </c>
      <c r="D31" s="23">
        <v>1100</v>
      </c>
    </row>
    <row r="32" spans="1:4" s="18" customFormat="1" ht="12.75">
      <c r="A32" s="11" t="s">
        <v>52</v>
      </c>
      <c r="B32" s="22" t="s">
        <v>53</v>
      </c>
      <c r="C32" s="19" t="s">
        <v>11</v>
      </c>
      <c r="D32" s="23">
        <v>438.42</v>
      </c>
    </row>
    <row r="33" spans="1:4" s="18" customFormat="1" ht="12.75">
      <c r="A33" s="15" t="s">
        <v>54</v>
      </c>
      <c r="B33" s="16" t="s">
        <v>55</v>
      </c>
      <c r="C33" s="19" t="s">
        <v>11</v>
      </c>
      <c r="D33" s="20">
        <f>SUM(D34:D35)</f>
        <v>3331.41</v>
      </c>
    </row>
    <row r="34" spans="1:4" s="18" customFormat="1" ht="12.75">
      <c r="A34" s="11" t="s">
        <v>56</v>
      </c>
      <c r="B34" s="22" t="s">
        <v>57</v>
      </c>
      <c r="C34" s="19" t="s">
        <v>11</v>
      </c>
      <c r="D34" s="23">
        <v>3319.24</v>
      </c>
    </row>
    <row r="35" spans="1:4" s="18" customFormat="1" ht="12.75">
      <c r="A35" s="11" t="s">
        <v>58</v>
      </c>
      <c r="B35" s="22" t="s">
        <v>59</v>
      </c>
      <c r="C35" s="19" t="s">
        <v>11</v>
      </c>
      <c r="D35" s="23">
        <f>4.8+7.37</f>
        <v>12.17</v>
      </c>
    </row>
    <row r="36" spans="1:4" s="18" customFormat="1" ht="12.75">
      <c r="A36" s="15" t="s">
        <v>60</v>
      </c>
      <c r="B36" s="16" t="s">
        <v>61</v>
      </c>
      <c r="C36" s="19" t="s">
        <v>11</v>
      </c>
      <c r="D36" s="20">
        <f>SUM(D37:D39)</f>
        <v>143.04999999999998</v>
      </c>
    </row>
    <row r="37" spans="1:4" s="18" customFormat="1" ht="12.75">
      <c r="A37" s="11" t="s">
        <v>62</v>
      </c>
      <c r="B37" s="22" t="s">
        <v>63</v>
      </c>
      <c r="C37" s="19" t="s">
        <v>11</v>
      </c>
      <c r="D37" s="23">
        <v>136.42</v>
      </c>
    </row>
    <row r="38" spans="1:4" s="18" customFormat="1" ht="12.75">
      <c r="A38" s="11" t="s">
        <v>64</v>
      </c>
      <c r="B38" s="22" t="s">
        <v>65</v>
      </c>
      <c r="C38" s="19" t="s">
        <v>11</v>
      </c>
      <c r="D38" s="23" t="s">
        <v>66</v>
      </c>
    </row>
    <row r="39" spans="1:4" s="18" customFormat="1" ht="12.75">
      <c r="A39" s="11" t="s">
        <v>67</v>
      </c>
      <c r="B39" s="22" t="s">
        <v>68</v>
      </c>
      <c r="C39" s="19" t="s">
        <v>11</v>
      </c>
      <c r="D39" s="23">
        <v>6.63</v>
      </c>
    </row>
    <row r="40" spans="1:4" s="18" customFormat="1" ht="12.75">
      <c r="A40" s="15" t="s">
        <v>69</v>
      </c>
      <c r="B40" s="16" t="s">
        <v>70</v>
      </c>
      <c r="C40" s="19" t="s">
        <v>11</v>
      </c>
      <c r="D40" s="20">
        <v>29468.69</v>
      </c>
    </row>
    <row r="41" spans="1:4" s="18" customFormat="1" ht="12.75">
      <c r="A41" s="15" t="s">
        <v>71</v>
      </c>
      <c r="B41" s="16" t="s">
        <v>72</v>
      </c>
      <c r="C41" s="19" t="s">
        <v>11</v>
      </c>
      <c r="D41" s="20">
        <f>SUM(D42:D45)</f>
        <v>9384.201480000002</v>
      </c>
    </row>
    <row r="42" spans="1:4" s="18" customFormat="1" ht="12.75">
      <c r="A42" s="11" t="s">
        <v>73</v>
      </c>
      <c r="B42" s="22" t="s">
        <v>74</v>
      </c>
      <c r="C42" s="19" t="s">
        <v>11</v>
      </c>
      <c r="D42" s="23">
        <v>9309.24148</v>
      </c>
    </row>
    <row r="43" spans="1:4" s="18" customFormat="1" ht="12.75">
      <c r="A43" s="11" t="s">
        <v>75</v>
      </c>
      <c r="B43" s="22" t="s">
        <v>76</v>
      </c>
      <c r="C43" s="19" t="s">
        <v>11</v>
      </c>
      <c r="D43" s="23">
        <v>2.27</v>
      </c>
    </row>
    <row r="44" spans="1:4" s="18" customFormat="1" ht="12.75">
      <c r="A44" s="11" t="s">
        <v>77</v>
      </c>
      <c r="B44" s="22" t="s">
        <v>78</v>
      </c>
      <c r="C44" s="19" t="s">
        <v>11</v>
      </c>
      <c r="D44" s="23">
        <v>72.68</v>
      </c>
    </row>
    <row r="45" spans="1:4" s="18" customFormat="1" ht="12.75">
      <c r="A45" s="11" t="s">
        <v>79</v>
      </c>
      <c r="B45" s="22" t="s">
        <v>80</v>
      </c>
      <c r="C45" s="19" t="s">
        <v>11</v>
      </c>
      <c r="D45" s="23">
        <v>0.01</v>
      </c>
    </row>
    <row r="46" spans="1:4" s="18" customFormat="1" ht="12.75">
      <c r="A46" s="15" t="s">
        <v>81</v>
      </c>
      <c r="B46" s="16" t="s">
        <v>82</v>
      </c>
      <c r="C46" s="19" t="s">
        <v>11</v>
      </c>
      <c r="D46" s="20">
        <f>SUM(D47:D50)</f>
        <v>148.21</v>
      </c>
    </row>
    <row r="47" spans="1:4" s="18" customFormat="1" ht="12.75">
      <c r="A47" s="11" t="s">
        <v>83</v>
      </c>
      <c r="B47" s="22" t="s">
        <v>84</v>
      </c>
      <c r="C47" s="19" t="s">
        <v>11</v>
      </c>
      <c r="D47" s="23">
        <v>16.04</v>
      </c>
    </row>
    <row r="48" spans="1:4" s="18" customFormat="1" ht="12.75">
      <c r="A48" s="11" t="s">
        <v>85</v>
      </c>
      <c r="B48" s="22" t="s">
        <v>86</v>
      </c>
      <c r="C48" s="19" t="s">
        <v>11</v>
      </c>
      <c r="D48" s="23">
        <v>61.52</v>
      </c>
    </row>
    <row r="49" spans="1:4" s="18" customFormat="1" ht="12.75">
      <c r="A49" s="11" t="s">
        <v>87</v>
      </c>
      <c r="B49" s="22" t="s">
        <v>88</v>
      </c>
      <c r="C49" s="19" t="s">
        <v>11</v>
      </c>
      <c r="D49" s="23">
        <v>26.94</v>
      </c>
    </row>
    <row r="50" spans="1:4" s="18" customFormat="1" ht="12.75">
      <c r="A50" s="11" t="s">
        <v>89</v>
      </c>
      <c r="B50" s="22" t="s">
        <v>90</v>
      </c>
      <c r="C50" s="19" t="s">
        <v>11</v>
      </c>
      <c r="D50" s="23">
        <v>43.71</v>
      </c>
    </row>
    <row r="51" spans="1:4" s="18" customFormat="1" ht="12.75">
      <c r="A51" s="15" t="s">
        <v>91</v>
      </c>
      <c r="B51" s="21" t="s">
        <v>92</v>
      </c>
      <c r="C51" s="19" t="s">
        <v>11</v>
      </c>
      <c r="D51" s="20">
        <v>407.85</v>
      </c>
    </row>
    <row r="52" spans="1:4" s="18" customFormat="1" ht="12.75">
      <c r="A52" s="15" t="s">
        <v>8</v>
      </c>
      <c r="B52" s="21" t="s">
        <v>93</v>
      </c>
      <c r="C52" s="19" t="s">
        <v>11</v>
      </c>
      <c r="D52" s="20">
        <f>SUM(D53:D56)</f>
        <v>1356.0400000000002</v>
      </c>
    </row>
    <row r="53" spans="1:4" s="18" customFormat="1" ht="12.75">
      <c r="A53" s="11" t="s">
        <v>94</v>
      </c>
      <c r="B53" s="24" t="s">
        <v>95</v>
      </c>
      <c r="C53" s="19" t="s">
        <v>11</v>
      </c>
      <c r="D53" s="23" t="s">
        <v>66</v>
      </c>
    </row>
    <row r="54" spans="1:4" s="18" customFormat="1" ht="12.75">
      <c r="A54" s="11" t="s">
        <v>96</v>
      </c>
      <c r="B54" s="24" t="s">
        <v>97</v>
      </c>
      <c r="C54" s="19" t="s">
        <v>11</v>
      </c>
      <c r="D54" s="23" t="s">
        <v>66</v>
      </c>
    </row>
    <row r="55" spans="1:4" s="18" customFormat="1" ht="12.75">
      <c r="A55" s="11" t="s">
        <v>98</v>
      </c>
      <c r="B55" s="24" t="s">
        <v>99</v>
      </c>
      <c r="C55" s="19" t="s">
        <v>11</v>
      </c>
      <c r="D55" s="23">
        <v>163.66</v>
      </c>
    </row>
    <row r="56" spans="1:4" s="18" customFormat="1" ht="12.75">
      <c r="A56" s="11" t="s">
        <v>100</v>
      </c>
      <c r="B56" s="24" t="s">
        <v>101</v>
      </c>
      <c r="C56" s="19" t="s">
        <v>11</v>
      </c>
      <c r="D56" s="23">
        <v>1192.38</v>
      </c>
    </row>
    <row r="57" spans="1:4" s="18" customFormat="1" ht="12.75">
      <c r="A57" s="15" t="s">
        <v>9</v>
      </c>
      <c r="B57" s="21" t="s">
        <v>102</v>
      </c>
      <c r="C57" s="19" t="s">
        <v>11</v>
      </c>
      <c r="D57" s="20" t="s">
        <v>66</v>
      </c>
    </row>
    <row r="58" spans="1:4" s="18" customFormat="1" ht="12.75">
      <c r="A58" s="11" t="s">
        <v>103</v>
      </c>
      <c r="B58" s="24" t="s">
        <v>104</v>
      </c>
      <c r="C58" s="19" t="s">
        <v>11</v>
      </c>
      <c r="D58" s="23" t="s">
        <v>66</v>
      </c>
    </row>
    <row r="59" spans="1:4" s="18" customFormat="1" ht="12.75">
      <c r="A59" s="11" t="s">
        <v>105</v>
      </c>
      <c r="B59" s="25" t="s">
        <v>106</v>
      </c>
      <c r="C59" s="19" t="s">
        <v>11</v>
      </c>
      <c r="D59" s="23" t="s">
        <v>66</v>
      </c>
    </row>
    <row r="60" spans="1:4" s="18" customFormat="1" ht="12.75">
      <c r="A60" s="11" t="s">
        <v>107</v>
      </c>
      <c r="B60" s="25" t="s">
        <v>108</v>
      </c>
      <c r="C60" s="19" t="s">
        <v>11</v>
      </c>
      <c r="D60" s="23" t="s">
        <v>66</v>
      </c>
    </row>
    <row r="61" spans="1:4" s="18" customFormat="1" ht="12.75">
      <c r="A61" s="15" t="s">
        <v>109</v>
      </c>
      <c r="B61" s="21" t="s">
        <v>110</v>
      </c>
      <c r="C61" s="19" t="s">
        <v>11</v>
      </c>
      <c r="D61" s="20">
        <v>40.92</v>
      </c>
    </row>
    <row r="62" spans="1:4" s="18" customFormat="1" ht="12.75">
      <c r="A62" s="15" t="s">
        <v>111</v>
      </c>
      <c r="B62" s="16" t="s">
        <v>112</v>
      </c>
      <c r="C62" s="19" t="s">
        <v>11</v>
      </c>
      <c r="D62" s="20">
        <f>364.04*308178.588/1000</f>
        <v>112189.33317552</v>
      </c>
    </row>
    <row r="63" spans="1:4" s="18" customFormat="1" ht="12.75">
      <c r="A63" s="42" t="s">
        <v>113</v>
      </c>
      <c r="B63" s="43"/>
      <c r="C63" s="43"/>
      <c r="D63" s="44"/>
    </row>
    <row r="64" spans="1:4" s="18" customFormat="1" ht="12.75">
      <c r="A64" s="11" t="s">
        <v>7</v>
      </c>
      <c r="B64" s="25" t="s">
        <v>114</v>
      </c>
      <c r="C64" s="19" t="s">
        <v>115</v>
      </c>
      <c r="D64" s="26">
        <v>8</v>
      </c>
    </row>
    <row r="65" spans="1:4" s="18" customFormat="1" ht="12.75">
      <c r="A65" s="11" t="s">
        <v>91</v>
      </c>
      <c r="B65" s="25" t="s">
        <v>116</v>
      </c>
      <c r="C65" s="19" t="s">
        <v>117</v>
      </c>
      <c r="D65" s="27">
        <v>269.82</v>
      </c>
    </row>
    <row r="66" spans="1:4" s="18" customFormat="1" ht="12.75">
      <c r="A66" s="11" t="s">
        <v>8</v>
      </c>
      <c r="B66" s="25" t="s">
        <v>118</v>
      </c>
      <c r="C66" s="19" t="s">
        <v>119</v>
      </c>
      <c r="D66" s="28">
        <v>16.5</v>
      </c>
    </row>
    <row r="67" spans="1:4" s="18" customFormat="1" ht="12.75">
      <c r="A67" s="11" t="s">
        <v>9</v>
      </c>
      <c r="B67" s="25" t="s">
        <v>120</v>
      </c>
      <c r="C67" s="19" t="s">
        <v>121</v>
      </c>
      <c r="D67" s="29">
        <v>0</v>
      </c>
    </row>
    <row r="68" spans="1:4" s="18" customFormat="1" ht="12.75">
      <c r="A68" s="11" t="s">
        <v>109</v>
      </c>
      <c r="B68" s="25" t="s">
        <v>122</v>
      </c>
      <c r="C68" s="19" t="s">
        <v>123</v>
      </c>
      <c r="D68" s="29">
        <v>0</v>
      </c>
    </row>
    <row r="69" spans="1:4" s="18" customFormat="1" ht="12.75">
      <c r="A69" s="11" t="s">
        <v>111</v>
      </c>
      <c r="B69" s="25" t="s">
        <v>124</v>
      </c>
      <c r="C69" s="19" t="s">
        <v>121</v>
      </c>
      <c r="D69" s="27" t="s">
        <v>125</v>
      </c>
    </row>
    <row r="70" s="18" customFormat="1" ht="12.75">
      <c r="D70" s="30"/>
    </row>
    <row r="71" s="18" customFormat="1" ht="12.75">
      <c r="D71" s="30"/>
    </row>
    <row r="72" s="18" customFormat="1" ht="12.75">
      <c r="D72" s="30"/>
    </row>
    <row r="73" s="18" customFormat="1" ht="12.75">
      <c r="D73" s="30"/>
    </row>
    <row r="74" s="18" customFormat="1" ht="12.75">
      <c r="D74" s="30"/>
    </row>
    <row r="75" s="18" customFormat="1" ht="12.75">
      <c r="D75" s="30"/>
    </row>
    <row r="76" s="18" customFormat="1" ht="12.75">
      <c r="D76" s="30"/>
    </row>
    <row r="77" s="18" customFormat="1" ht="12.75">
      <c r="D77" s="30"/>
    </row>
    <row r="78" s="18" customFormat="1" ht="12.75">
      <c r="D78" s="30"/>
    </row>
    <row r="79" s="18" customFormat="1" ht="12.75">
      <c r="D79" s="30"/>
    </row>
    <row r="80" s="18" customFormat="1" ht="12.75">
      <c r="D80" s="30"/>
    </row>
    <row r="81" s="18" customFormat="1" ht="12.75">
      <c r="D81" s="30"/>
    </row>
    <row r="82" s="18" customFormat="1" ht="12.75">
      <c r="D82" s="30"/>
    </row>
    <row r="83" s="18" customFormat="1" ht="12.75">
      <c r="D83" s="30"/>
    </row>
    <row r="84" s="18" customFormat="1" ht="12.75">
      <c r="D84" s="30"/>
    </row>
    <row r="85" s="18" customFormat="1" ht="12.75">
      <c r="D85" s="30"/>
    </row>
    <row r="86" s="18" customFormat="1" ht="12.75">
      <c r="D86" s="30"/>
    </row>
    <row r="87" s="18" customFormat="1" ht="12.75">
      <c r="D87" s="30"/>
    </row>
    <row r="88" s="18" customFormat="1" ht="12.75">
      <c r="D88" s="30"/>
    </row>
    <row r="89" s="18" customFormat="1" ht="12.75">
      <c r="D89" s="30"/>
    </row>
    <row r="90" s="18" customFormat="1" ht="12.75">
      <c r="D90" s="30"/>
    </row>
    <row r="91" s="18" customFormat="1" ht="12.75">
      <c r="D91" s="30"/>
    </row>
    <row r="92" s="18" customFormat="1" ht="12.75">
      <c r="D92" s="30"/>
    </row>
    <row r="93" s="18" customFormat="1" ht="12.75">
      <c r="D93" s="30"/>
    </row>
    <row r="94" s="18" customFormat="1" ht="12.75">
      <c r="D94" s="30"/>
    </row>
    <row r="95" s="18" customFormat="1" ht="12.75">
      <c r="D95" s="30"/>
    </row>
    <row r="96" s="18" customFormat="1" ht="12.75">
      <c r="D96" s="30"/>
    </row>
    <row r="97" s="18" customFormat="1" ht="12.75">
      <c r="D97" s="30"/>
    </row>
    <row r="98" s="18" customFormat="1" ht="12.75">
      <c r="D98" s="30"/>
    </row>
    <row r="99" s="18" customFormat="1" ht="12.75">
      <c r="D99" s="30"/>
    </row>
    <row r="100" s="18" customFormat="1" ht="12.75">
      <c r="D100" s="30"/>
    </row>
    <row r="101" s="18" customFormat="1" ht="12.75">
      <c r="D101" s="30"/>
    </row>
    <row r="102" s="18" customFormat="1" ht="12.75">
      <c r="D102" s="30"/>
    </row>
    <row r="103" s="18" customFormat="1" ht="12.75">
      <c r="D103" s="30"/>
    </row>
    <row r="104" s="18" customFormat="1" ht="12.75">
      <c r="D104" s="30"/>
    </row>
    <row r="105" s="18" customFormat="1" ht="12.75">
      <c r="D105" s="30"/>
    </row>
    <row r="106" s="18" customFormat="1" ht="12.75">
      <c r="D106" s="30"/>
    </row>
    <row r="107" s="18" customFormat="1" ht="12.75">
      <c r="D107" s="30"/>
    </row>
    <row r="108" s="18" customFormat="1" ht="12.75">
      <c r="D108" s="30"/>
    </row>
    <row r="109" s="18" customFormat="1" ht="12.75">
      <c r="D109" s="30"/>
    </row>
    <row r="110" s="18" customFormat="1" ht="12.75">
      <c r="D110" s="30"/>
    </row>
    <row r="111" s="18" customFormat="1" ht="12.75">
      <c r="D111" s="30"/>
    </row>
    <row r="112" s="18" customFormat="1" ht="12.75">
      <c r="D112" s="30"/>
    </row>
    <row r="113" s="18" customFormat="1" ht="12.75">
      <c r="D113" s="30"/>
    </row>
    <row r="114" s="18" customFormat="1" ht="12.75">
      <c r="D114" s="30"/>
    </row>
    <row r="115" s="18" customFormat="1" ht="12.75">
      <c r="D115" s="30"/>
    </row>
    <row r="116" s="18" customFormat="1" ht="12.75">
      <c r="D116" s="30"/>
    </row>
    <row r="117" s="18" customFormat="1" ht="12.75">
      <c r="D117" s="30"/>
    </row>
    <row r="118" s="18" customFormat="1" ht="12.75">
      <c r="D118" s="30"/>
    </row>
    <row r="119" s="18" customFormat="1" ht="12.75">
      <c r="D119" s="30"/>
    </row>
    <row r="120" s="18" customFormat="1" ht="12.75">
      <c r="D120" s="30"/>
    </row>
    <row r="121" s="18" customFormat="1" ht="12.75">
      <c r="D121" s="30"/>
    </row>
    <row r="122" s="18" customFormat="1" ht="12.75">
      <c r="D122" s="30"/>
    </row>
    <row r="123" s="18" customFormat="1" ht="12.75">
      <c r="D123" s="30"/>
    </row>
    <row r="124" s="18" customFormat="1" ht="12.75">
      <c r="D124" s="30"/>
    </row>
    <row r="125" s="18" customFormat="1" ht="12.75">
      <c r="D125" s="30"/>
    </row>
    <row r="126" s="18" customFormat="1" ht="12.75">
      <c r="D126" s="30"/>
    </row>
    <row r="127" s="18" customFormat="1" ht="12.75">
      <c r="D127" s="30"/>
    </row>
    <row r="128" s="18" customFormat="1" ht="12.75">
      <c r="D128" s="30"/>
    </row>
    <row r="129" s="18" customFormat="1" ht="12.75">
      <c r="D129" s="30"/>
    </row>
    <row r="130" s="18" customFormat="1" ht="12.75">
      <c r="D130" s="30"/>
    </row>
    <row r="131" s="18" customFormat="1" ht="12.75">
      <c r="D131" s="30"/>
    </row>
    <row r="132" s="18" customFormat="1" ht="12.75">
      <c r="D132" s="30"/>
    </row>
    <row r="133" s="18" customFormat="1" ht="12.75">
      <c r="D133" s="30"/>
    </row>
    <row r="134" s="18" customFormat="1" ht="12.75">
      <c r="D134" s="30"/>
    </row>
    <row r="135" s="18" customFormat="1" ht="12.75">
      <c r="D135" s="30"/>
    </row>
    <row r="136" s="18" customFormat="1" ht="12.75">
      <c r="D136" s="30"/>
    </row>
    <row r="137" s="18" customFormat="1" ht="12.75">
      <c r="D137" s="30"/>
    </row>
    <row r="138" s="18" customFormat="1" ht="12.75">
      <c r="D138" s="30"/>
    </row>
    <row r="139" s="18" customFormat="1" ht="12.75">
      <c r="D139" s="30"/>
    </row>
    <row r="140" s="18" customFormat="1" ht="12.75">
      <c r="D140" s="30"/>
    </row>
    <row r="141" s="18" customFormat="1" ht="12.75">
      <c r="D141" s="30"/>
    </row>
    <row r="142" s="18" customFormat="1" ht="12.75">
      <c r="D142" s="30"/>
    </row>
    <row r="143" s="18" customFormat="1" ht="12.75">
      <c r="D143" s="30"/>
    </row>
    <row r="144" s="18" customFormat="1" ht="12.75">
      <c r="D144" s="30"/>
    </row>
    <row r="145" s="18" customFormat="1" ht="12.75">
      <c r="D145" s="30"/>
    </row>
    <row r="146" s="18" customFormat="1" ht="12.75">
      <c r="D146" s="30"/>
    </row>
    <row r="147" s="18" customFormat="1" ht="12.75">
      <c r="D147" s="30"/>
    </row>
    <row r="148" s="18" customFormat="1" ht="12.75">
      <c r="D148" s="30"/>
    </row>
    <row r="149" s="18" customFormat="1" ht="12.75">
      <c r="D149" s="30"/>
    </row>
    <row r="150" s="18" customFormat="1" ht="12.75">
      <c r="D150" s="30"/>
    </row>
    <row r="151" s="18" customFormat="1" ht="12.75">
      <c r="D151" s="30"/>
    </row>
    <row r="152" s="18" customFormat="1" ht="12.75">
      <c r="D152" s="30"/>
    </row>
    <row r="153" s="18" customFormat="1" ht="12.75">
      <c r="D153" s="30"/>
    </row>
    <row r="154" s="18" customFormat="1" ht="12.75">
      <c r="D154" s="30"/>
    </row>
    <row r="155" s="18" customFormat="1" ht="12.75">
      <c r="D155" s="30"/>
    </row>
    <row r="156" s="18" customFormat="1" ht="12.75">
      <c r="D156" s="30"/>
    </row>
    <row r="157" s="18" customFormat="1" ht="12.75">
      <c r="D157" s="30"/>
    </row>
    <row r="158" s="18" customFormat="1" ht="12.75">
      <c r="D158" s="30"/>
    </row>
    <row r="159" s="18" customFormat="1" ht="12.75">
      <c r="D159" s="30"/>
    </row>
    <row r="160" s="18" customFormat="1" ht="12.75">
      <c r="D160" s="30"/>
    </row>
    <row r="161" s="18" customFormat="1" ht="12.75">
      <c r="D161" s="30"/>
    </row>
    <row r="162" s="18" customFormat="1" ht="12.75">
      <c r="D162" s="30"/>
    </row>
    <row r="163" s="18" customFormat="1" ht="12.75">
      <c r="D163" s="30"/>
    </row>
    <row r="164" s="18" customFormat="1" ht="12.75">
      <c r="D164" s="30"/>
    </row>
    <row r="165" s="18" customFormat="1" ht="12.75">
      <c r="D165" s="30"/>
    </row>
    <row r="166" s="18" customFormat="1" ht="12.75">
      <c r="D166" s="30"/>
    </row>
    <row r="167" s="18" customFormat="1" ht="12.75">
      <c r="D167" s="30"/>
    </row>
    <row r="168" s="18" customFormat="1" ht="12.75">
      <c r="D168" s="30"/>
    </row>
    <row r="169" s="18" customFormat="1" ht="12.75">
      <c r="D169" s="30"/>
    </row>
    <row r="170" s="18" customFormat="1" ht="12.75">
      <c r="D170" s="30"/>
    </row>
    <row r="171" s="18" customFormat="1" ht="12.75">
      <c r="D171" s="30"/>
    </row>
    <row r="172" s="18" customFormat="1" ht="12.75">
      <c r="D172" s="30"/>
    </row>
    <row r="173" s="18" customFormat="1" ht="12.75">
      <c r="D173" s="30"/>
    </row>
    <row r="174" s="18" customFormat="1" ht="12.75">
      <c r="D174" s="30"/>
    </row>
    <row r="175" s="18" customFormat="1" ht="12.75">
      <c r="D175" s="30"/>
    </row>
    <row r="176" s="18" customFormat="1" ht="12.75">
      <c r="D176" s="30"/>
    </row>
    <row r="177" s="18" customFormat="1" ht="12.75">
      <c r="D177" s="30"/>
    </row>
    <row r="178" s="18" customFormat="1" ht="12.75">
      <c r="D178" s="30"/>
    </row>
    <row r="179" s="18" customFormat="1" ht="12.75">
      <c r="D179" s="30"/>
    </row>
    <row r="180" s="18" customFormat="1" ht="12.75">
      <c r="D180" s="30"/>
    </row>
  </sheetData>
  <sheetProtection/>
  <mergeCells count="4">
    <mergeCell ref="A5:D5"/>
    <mergeCell ref="A6:D6"/>
    <mergeCell ref="A7:D7"/>
    <mergeCell ref="A63:D6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4">
      <selection activeCell="H27" sqref="H27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8.625" style="31" customWidth="1"/>
  </cols>
  <sheetData>
    <row r="1" spans="1:4" s="5" customFormat="1" ht="12.75">
      <c r="A1" s="1"/>
      <c r="B1" s="2"/>
      <c r="C1" s="2"/>
      <c r="D1" s="3" t="s">
        <v>182</v>
      </c>
    </row>
    <row r="2" spans="1:4" s="5" customFormat="1" ht="12.75">
      <c r="A2" s="1"/>
      <c r="B2" s="2"/>
      <c r="C2" s="2"/>
      <c r="D2" s="3" t="s">
        <v>0</v>
      </c>
    </row>
    <row r="3" spans="1:4" s="5" customFormat="1" ht="12.75">
      <c r="A3" s="1"/>
      <c r="B3" s="2"/>
      <c r="C3" s="2"/>
      <c r="D3" s="3" t="s">
        <v>1</v>
      </c>
    </row>
    <row r="4" spans="1:4" s="5" customFormat="1" ht="12.75">
      <c r="A4" s="1"/>
      <c r="B4" s="2"/>
      <c r="C4" s="2"/>
      <c r="D4" s="2"/>
    </row>
    <row r="5" spans="1:4" s="5" customFormat="1" ht="29.25" customHeight="1">
      <c r="A5" s="39" t="s">
        <v>185</v>
      </c>
      <c r="B5" s="39"/>
      <c r="C5" s="39"/>
      <c r="D5" s="39"/>
    </row>
    <row r="6" spans="1:4" s="5" customFormat="1" ht="12.75">
      <c r="A6" s="40" t="s">
        <v>2</v>
      </c>
      <c r="B6" s="40"/>
      <c r="C6" s="40"/>
      <c r="D6" s="40"/>
    </row>
    <row r="7" spans="1:4" s="5" customFormat="1" ht="36" customHeight="1">
      <c r="A7" s="41" t="s">
        <v>184</v>
      </c>
      <c r="B7" s="41"/>
      <c r="C7" s="41"/>
      <c r="D7" s="41"/>
    </row>
    <row r="8" spans="1:4" s="5" customFormat="1" ht="12.75">
      <c r="A8" s="40" t="s">
        <v>126</v>
      </c>
      <c r="B8" s="40"/>
      <c r="C8" s="40"/>
      <c r="D8" s="40"/>
    </row>
    <row r="10" spans="1:4" s="14" customFormat="1" ht="25.5">
      <c r="A10" s="11" t="s">
        <v>3</v>
      </c>
      <c r="B10" s="12" t="s">
        <v>4</v>
      </c>
      <c r="C10" s="11" t="s">
        <v>5</v>
      </c>
      <c r="D10" s="11" t="s">
        <v>6</v>
      </c>
    </row>
    <row r="11" spans="1:4" s="14" customFormat="1" ht="12.75">
      <c r="A11" s="11" t="s">
        <v>7</v>
      </c>
      <c r="B11" s="12">
        <v>2</v>
      </c>
      <c r="C11" s="11" t="s">
        <v>8</v>
      </c>
      <c r="D11" s="11" t="s">
        <v>9</v>
      </c>
    </row>
    <row r="12" spans="1:4" s="18" customFormat="1" ht="25.5">
      <c r="A12" s="15" t="s">
        <v>7</v>
      </c>
      <c r="B12" s="16" t="s">
        <v>10</v>
      </c>
      <c r="C12" s="11" t="s">
        <v>11</v>
      </c>
      <c r="D12" s="20">
        <f>D13+D14+D15+D20+D21</f>
        <v>452674.26</v>
      </c>
    </row>
    <row r="13" spans="1:4" s="18" customFormat="1" ht="12.75">
      <c r="A13" s="15" t="s">
        <v>12</v>
      </c>
      <c r="B13" s="16" t="s">
        <v>13</v>
      </c>
      <c r="C13" s="11" t="s">
        <v>11</v>
      </c>
      <c r="D13" s="20">
        <v>204876.87</v>
      </c>
    </row>
    <row r="14" spans="1:4" s="18" customFormat="1" ht="12.75">
      <c r="A14" s="15" t="s">
        <v>14</v>
      </c>
      <c r="B14" s="16" t="s">
        <v>15</v>
      </c>
      <c r="C14" s="11" t="s">
        <v>11</v>
      </c>
      <c r="D14" s="20">
        <v>60397.7</v>
      </c>
    </row>
    <row r="15" spans="1:4" s="18" customFormat="1" ht="12.75">
      <c r="A15" s="15" t="s">
        <v>16</v>
      </c>
      <c r="B15" s="16" t="s">
        <v>127</v>
      </c>
      <c r="C15" s="11" t="s">
        <v>11</v>
      </c>
      <c r="D15" s="20">
        <f>SUM(D16:D19)</f>
        <v>14215.669999999998</v>
      </c>
    </row>
    <row r="16" spans="1:4" s="18" customFormat="1" ht="12.75">
      <c r="A16" s="11" t="s">
        <v>18</v>
      </c>
      <c r="B16" s="22" t="s">
        <v>23</v>
      </c>
      <c r="C16" s="11" t="s">
        <v>11</v>
      </c>
      <c r="D16" s="23">
        <v>2758.1</v>
      </c>
    </row>
    <row r="17" spans="1:4" s="18" customFormat="1" ht="12.75">
      <c r="A17" s="11" t="s">
        <v>20</v>
      </c>
      <c r="B17" s="22" t="s">
        <v>128</v>
      </c>
      <c r="C17" s="11" t="s">
        <v>11</v>
      </c>
      <c r="D17" s="23">
        <v>1736.54</v>
      </c>
    </row>
    <row r="18" spans="1:4" s="18" customFormat="1" ht="12.75">
      <c r="A18" s="11" t="s">
        <v>22</v>
      </c>
      <c r="B18" s="22" t="s">
        <v>129</v>
      </c>
      <c r="C18" s="11" t="s">
        <v>11</v>
      </c>
      <c r="D18" s="23">
        <v>37.73</v>
      </c>
    </row>
    <row r="19" spans="1:4" s="18" customFormat="1" ht="12.75">
      <c r="A19" s="11" t="s">
        <v>24</v>
      </c>
      <c r="B19" s="22" t="s">
        <v>130</v>
      </c>
      <c r="C19" s="11" t="s">
        <v>11</v>
      </c>
      <c r="D19" s="23">
        <v>9683.3</v>
      </c>
    </row>
    <row r="20" spans="1:4" s="18" customFormat="1" ht="12.75">
      <c r="A20" s="15" t="s">
        <v>30</v>
      </c>
      <c r="B20" s="21" t="s">
        <v>131</v>
      </c>
      <c r="C20" s="11" t="s">
        <v>11</v>
      </c>
      <c r="D20" s="20">
        <v>96360.26</v>
      </c>
    </row>
    <row r="21" spans="1:4" s="18" customFormat="1" ht="12.75">
      <c r="A21" s="15" t="s">
        <v>36</v>
      </c>
      <c r="B21" s="21" t="s">
        <v>132</v>
      </c>
      <c r="C21" s="11" t="s">
        <v>11</v>
      </c>
      <c r="D21" s="20">
        <f>D22+D27+D30+D35+D45+D46</f>
        <v>76823.76</v>
      </c>
    </row>
    <row r="22" spans="1:4" s="18" customFormat="1" ht="12.75">
      <c r="A22" s="15" t="s">
        <v>38</v>
      </c>
      <c r="B22" s="16" t="s">
        <v>133</v>
      </c>
      <c r="C22" s="11" t="s">
        <v>11</v>
      </c>
      <c r="D22" s="20">
        <f>SUM(D23:D26)</f>
        <v>1604.5</v>
      </c>
    </row>
    <row r="23" spans="1:4" s="18" customFormat="1" ht="12.75">
      <c r="A23" s="11" t="s">
        <v>40</v>
      </c>
      <c r="B23" s="22" t="s">
        <v>134</v>
      </c>
      <c r="C23" s="11" t="s">
        <v>11</v>
      </c>
      <c r="D23" s="23">
        <v>1199.54</v>
      </c>
    </row>
    <row r="24" spans="1:4" s="18" customFormat="1" ht="12.75">
      <c r="A24" s="11" t="s">
        <v>42</v>
      </c>
      <c r="B24" s="22" t="s">
        <v>135</v>
      </c>
      <c r="C24" s="11" t="s">
        <v>11</v>
      </c>
      <c r="D24" s="23">
        <v>0</v>
      </c>
    </row>
    <row r="25" spans="1:4" s="18" customFormat="1" ht="25.5">
      <c r="A25" s="11" t="s">
        <v>44</v>
      </c>
      <c r="B25" s="22" t="s">
        <v>136</v>
      </c>
      <c r="C25" s="11" t="s">
        <v>11</v>
      </c>
      <c r="D25" s="23">
        <v>137.11</v>
      </c>
    </row>
    <row r="26" spans="1:4" s="18" customFormat="1" ht="12.75">
      <c r="A26" s="11" t="s">
        <v>46</v>
      </c>
      <c r="B26" s="22" t="s">
        <v>137</v>
      </c>
      <c r="C26" s="11" t="s">
        <v>11</v>
      </c>
      <c r="D26" s="23">
        <v>267.85</v>
      </c>
    </row>
    <row r="27" spans="1:4" s="18" customFormat="1" ht="12.75">
      <c r="A27" s="15" t="s">
        <v>54</v>
      </c>
      <c r="B27" s="16" t="s">
        <v>138</v>
      </c>
      <c r="C27" s="11" t="s">
        <v>11</v>
      </c>
      <c r="D27" s="20">
        <f>SUM(D28:D29)</f>
        <v>533.72</v>
      </c>
    </row>
    <row r="28" spans="1:4" s="18" customFormat="1" ht="25.5">
      <c r="A28" s="11" t="s">
        <v>56</v>
      </c>
      <c r="B28" s="22" t="s">
        <v>139</v>
      </c>
      <c r="C28" s="11" t="s">
        <v>11</v>
      </c>
      <c r="D28" s="23">
        <v>276.68</v>
      </c>
    </row>
    <row r="29" spans="1:4" s="18" customFormat="1" ht="12.75">
      <c r="A29" s="11" t="s">
        <v>58</v>
      </c>
      <c r="B29" s="22" t="s">
        <v>140</v>
      </c>
      <c r="C29" s="11" t="s">
        <v>11</v>
      </c>
      <c r="D29" s="23">
        <v>257.04</v>
      </c>
    </row>
    <row r="30" spans="1:4" s="18" customFormat="1" ht="12.75">
      <c r="A30" s="15" t="s">
        <v>60</v>
      </c>
      <c r="B30" s="16" t="s">
        <v>141</v>
      </c>
      <c r="C30" s="11" t="s">
        <v>11</v>
      </c>
      <c r="D30" s="20">
        <f>SUM(D31:D34)</f>
        <v>46130.54</v>
      </c>
    </row>
    <row r="31" spans="1:4" s="18" customFormat="1" ht="12.75">
      <c r="A31" s="11" t="s">
        <v>62</v>
      </c>
      <c r="B31" s="22" t="s">
        <v>142</v>
      </c>
      <c r="C31" s="11" t="s">
        <v>11</v>
      </c>
      <c r="D31" s="23">
        <v>45822.98</v>
      </c>
    </row>
    <row r="32" spans="1:4" s="18" customFormat="1" ht="12.75">
      <c r="A32" s="11" t="s">
        <v>64</v>
      </c>
      <c r="B32" s="22" t="s">
        <v>143</v>
      </c>
      <c r="C32" s="11" t="s">
        <v>11</v>
      </c>
      <c r="D32" s="23">
        <v>14.32</v>
      </c>
    </row>
    <row r="33" spans="1:4" s="18" customFormat="1" ht="12.75">
      <c r="A33" s="11" t="s">
        <v>67</v>
      </c>
      <c r="B33" s="22" t="s">
        <v>144</v>
      </c>
      <c r="C33" s="11" t="s">
        <v>11</v>
      </c>
      <c r="D33" s="23">
        <v>265.42</v>
      </c>
    </row>
    <row r="34" spans="1:4" s="18" customFormat="1" ht="12.75">
      <c r="A34" s="11" t="s">
        <v>145</v>
      </c>
      <c r="B34" s="22" t="s">
        <v>146</v>
      </c>
      <c r="C34" s="11" t="s">
        <v>11</v>
      </c>
      <c r="D34" s="23">
        <v>27.82</v>
      </c>
    </row>
    <row r="35" spans="1:4" s="18" customFormat="1" ht="12.75">
      <c r="A35" s="15" t="s">
        <v>69</v>
      </c>
      <c r="B35" s="16" t="s">
        <v>147</v>
      </c>
      <c r="C35" s="11" t="s">
        <v>11</v>
      </c>
      <c r="D35" s="20">
        <f>SUM(D36:D40)</f>
        <v>3829.84</v>
      </c>
    </row>
    <row r="36" spans="1:4" s="18" customFormat="1" ht="12.75">
      <c r="A36" s="11" t="s">
        <v>148</v>
      </c>
      <c r="B36" s="22" t="s">
        <v>41</v>
      </c>
      <c r="C36" s="11" t="s">
        <v>11</v>
      </c>
      <c r="D36" s="23">
        <v>1369.88</v>
      </c>
    </row>
    <row r="37" spans="1:4" s="18" customFormat="1" ht="12.75">
      <c r="A37" s="11" t="s">
        <v>149</v>
      </c>
      <c r="B37" s="22" t="s">
        <v>43</v>
      </c>
      <c r="C37" s="11" t="s">
        <v>11</v>
      </c>
      <c r="D37" s="23">
        <v>83.78</v>
      </c>
    </row>
    <row r="38" spans="1:4" s="18" customFormat="1" ht="12.75">
      <c r="A38" s="11" t="s">
        <v>150</v>
      </c>
      <c r="B38" s="22" t="s">
        <v>151</v>
      </c>
      <c r="C38" s="11" t="s">
        <v>11</v>
      </c>
      <c r="D38" s="23">
        <v>365.38</v>
      </c>
    </row>
    <row r="39" spans="1:4" s="18" customFormat="1" ht="12.75">
      <c r="A39" s="11" t="s">
        <v>152</v>
      </c>
      <c r="B39" s="22" t="s">
        <v>47</v>
      </c>
      <c r="C39" s="11" t="s">
        <v>11</v>
      </c>
      <c r="D39" s="23">
        <v>71.2</v>
      </c>
    </row>
    <row r="40" spans="1:4" s="18" customFormat="1" ht="12.75">
      <c r="A40" s="11" t="s">
        <v>153</v>
      </c>
      <c r="B40" s="22" t="s">
        <v>154</v>
      </c>
      <c r="C40" s="11" t="s">
        <v>11</v>
      </c>
      <c r="D40" s="23">
        <f>SUM(D41:D44)</f>
        <v>1939.6</v>
      </c>
    </row>
    <row r="41" spans="1:4" s="18" customFormat="1" ht="12.75">
      <c r="A41" s="11" t="s">
        <v>155</v>
      </c>
      <c r="B41" s="32" t="s">
        <v>156</v>
      </c>
      <c r="C41" s="11" t="s">
        <v>11</v>
      </c>
      <c r="D41" s="23">
        <v>344.06</v>
      </c>
    </row>
    <row r="42" spans="1:4" s="18" customFormat="1" ht="25.5">
      <c r="A42" s="11" t="s">
        <v>157</v>
      </c>
      <c r="B42" s="32" t="s">
        <v>158</v>
      </c>
      <c r="C42" s="11" t="s">
        <v>11</v>
      </c>
      <c r="D42" s="23">
        <v>929.26</v>
      </c>
    </row>
    <row r="43" spans="1:4" s="18" customFormat="1" ht="12.75">
      <c r="A43" s="11" t="s">
        <v>159</v>
      </c>
      <c r="B43" s="32" t="s">
        <v>160</v>
      </c>
      <c r="C43" s="11" t="s">
        <v>11</v>
      </c>
      <c r="D43" s="23">
        <v>264</v>
      </c>
    </row>
    <row r="44" spans="1:4" s="18" customFormat="1" ht="12.75">
      <c r="A44" s="11" t="s">
        <v>161</v>
      </c>
      <c r="B44" s="32" t="s">
        <v>130</v>
      </c>
      <c r="C44" s="11" t="s">
        <v>11</v>
      </c>
      <c r="D44" s="23">
        <v>402.28</v>
      </c>
    </row>
    <row r="45" spans="1:4" s="18" customFormat="1" ht="12.75">
      <c r="A45" s="15" t="s">
        <v>71</v>
      </c>
      <c r="B45" s="16" t="s">
        <v>70</v>
      </c>
      <c r="C45" s="11" t="s">
        <v>11</v>
      </c>
      <c r="D45" s="20">
        <v>13637.9</v>
      </c>
    </row>
    <row r="46" spans="1:4" s="18" customFormat="1" ht="12.75">
      <c r="A46" s="15" t="s">
        <v>81</v>
      </c>
      <c r="B46" s="16" t="s">
        <v>82</v>
      </c>
      <c r="C46" s="11" t="s">
        <v>11</v>
      </c>
      <c r="D46" s="20">
        <f>SUM(D47:D52)</f>
        <v>11087.259999999998</v>
      </c>
    </row>
    <row r="47" spans="1:4" s="18" customFormat="1" ht="12.75">
      <c r="A47" s="11" t="s">
        <v>83</v>
      </c>
      <c r="B47" s="22" t="s">
        <v>88</v>
      </c>
      <c r="C47" s="11" t="s">
        <v>11</v>
      </c>
      <c r="D47" s="23">
        <v>526.37</v>
      </c>
    </row>
    <row r="48" spans="1:4" s="18" customFormat="1" ht="12.75">
      <c r="A48" s="11" t="s">
        <v>85</v>
      </c>
      <c r="B48" s="22" t="s">
        <v>162</v>
      </c>
      <c r="C48" s="11" t="s">
        <v>11</v>
      </c>
      <c r="D48" s="23">
        <v>2373.74</v>
      </c>
    </row>
    <row r="49" spans="1:4" s="18" customFormat="1" ht="12.75">
      <c r="A49" s="11" t="s">
        <v>87</v>
      </c>
      <c r="B49" s="22" t="s">
        <v>163</v>
      </c>
      <c r="C49" s="11" t="s">
        <v>11</v>
      </c>
      <c r="D49" s="23">
        <v>370.96</v>
      </c>
    </row>
    <row r="50" spans="1:4" s="18" customFormat="1" ht="12.75">
      <c r="A50" s="11" t="s">
        <v>89</v>
      </c>
      <c r="B50" s="22" t="s">
        <v>164</v>
      </c>
      <c r="C50" s="11" t="s">
        <v>11</v>
      </c>
      <c r="D50" s="23">
        <v>0</v>
      </c>
    </row>
    <row r="51" spans="1:4" s="18" customFormat="1" ht="12.75">
      <c r="A51" s="11" t="s">
        <v>165</v>
      </c>
      <c r="B51" s="22" t="s">
        <v>166</v>
      </c>
      <c r="C51" s="11" t="s">
        <v>11</v>
      </c>
      <c r="D51" s="23">
        <v>0</v>
      </c>
    </row>
    <row r="52" spans="1:4" s="18" customFormat="1" ht="12.75">
      <c r="A52" s="11" t="s">
        <v>167</v>
      </c>
      <c r="B52" s="22" t="s">
        <v>130</v>
      </c>
      <c r="C52" s="11" t="s">
        <v>11</v>
      </c>
      <c r="D52" s="23">
        <v>7816.19</v>
      </c>
    </row>
    <row r="53" spans="1:4" s="18" customFormat="1" ht="12.75">
      <c r="A53" s="15" t="s">
        <v>91</v>
      </c>
      <c r="B53" s="33" t="s">
        <v>92</v>
      </c>
      <c r="C53" s="11" t="s">
        <v>11</v>
      </c>
      <c r="D53" s="20">
        <v>103692.98</v>
      </c>
    </row>
    <row r="54" spans="1:4" s="18" customFormat="1" ht="12.75">
      <c r="A54" s="15" t="s">
        <v>8</v>
      </c>
      <c r="B54" s="21" t="s">
        <v>93</v>
      </c>
      <c r="C54" s="11" t="s">
        <v>11</v>
      </c>
      <c r="D54" s="20">
        <f>SUM(D55:D59)</f>
        <v>100815.73</v>
      </c>
    </row>
    <row r="55" spans="1:4" s="18" customFormat="1" ht="12.75">
      <c r="A55" s="11" t="s">
        <v>94</v>
      </c>
      <c r="B55" s="24" t="s">
        <v>95</v>
      </c>
      <c r="C55" s="11" t="s">
        <v>11</v>
      </c>
      <c r="D55" s="23">
        <v>762.47</v>
      </c>
    </row>
    <row r="56" spans="1:4" s="18" customFormat="1" ht="12.75">
      <c r="A56" s="11" t="s">
        <v>96</v>
      </c>
      <c r="B56" s="24" t="s">
        <v>168</v>
      </c>
      <c r="C56" s="11" t="s">
        <v>11</v>
      </c>
      <c r="D56" s="23">
        <v>0</v>
      </c>
    </row>
    <row r="57" spans="1:4" s="18" customFormat="1" ht="12.75">
      <c r="A57" s="11" t="s">
        <v>98</v>
      </c>
      <c r="B57" s="24" t="s">
        <v>99</v>
      </c>
      <c r="C57" s="11" t="s">
        <v>11</v>
      </c>
      <c r="D57" s="23">
        <v>1162.4</v>
      </c>
    </row>
    <row r="58" spans="1:4" s="18" customFormat="1" ht="12.75">
      <c r="A58" s="11" t="s">
        <v>100</v>
      </c>
      <c r="B58" s="24" t="s">
        <v>169</v>
      </c>
      <c r="C58" s="11" t="s">
        <v>11</v>
      </c>
      <c r="D58" s="23">
        <v>98890.86</v>
      </c>
    </row>
    <row r="59" spans="1:4" s="18" customFormat="1" ht="12.75">
      <c r="A59" s="11" t="s">
        <v>170</v>
      </c>
      <c r="B59" s="24" t="s">
        <v>101</v>
      </c>
      <c r="C59" s="11" t="s">
        <v>11</v>
      </c>
      <c r="D59" s="23">
        <v>0</v>
      </c>
    </row>
    <row r="60" spans="1:4" s="18" customFormat="1" ht="12.75">
      <c r="A60" s="15" t="s">
        <v>9</v>
      </c>
      <c r="B60" s="33" t="s">
        <v>171</v>
      </c>
      <c r="C60" s="11" t="s">
        <v>11</v>
      </c>
      <c r="D60" s="20">
        <v>290.6</v>
      </c>
    </row>
    <row r="61" spans="1:4" s="18" customFormat="1" ht="12.75">
      <c r="A61" s="15" t="s">
        <v>103</v>
      </c>
      <c r="B61" s="34" t="s">
        <v>102</v>
      </c>
      <c r="C61" s="11" t="s">
        <v>11</v>
      </c>
      <c r="D61" s="20">
        <v>0</v>
      </c>
    </row>
    <row r="62" spans="1:4" s="18" customFormat="1" ht="12.75">
      <c r="A62" s="11" t="s">
        <v>172</v>
      </c>
      <c r="B62" s="25" t="s">
        <v>104</v>
      </c>
      <c r="C62" s="11" t="s">
        <v>11</v>
      </c>
      <c r="D62" s="23">
        <v>0</v>
      </c>
    </row>
    <row r="63" spans="1:4" s="18" customFormat="1" ht="12.75">
      <c r="A63" s="11" t="s">
        <v>173</v>
      </c>
      <c r="B63" s="25" t="s">
        <v>106</v>
      </c>
      <c r="C63" s="11" t="s">
        <v>11</v>
      </c>
      <c r="D63" s="23">
        <v>0</v>
      </c>
    </row>
    <row r="64" spans="1:4" s="18" customFormat="1" ht="12.75">
      <c r="A64" s="11" t="s">
        <v>174</v>
      </c>
      <c r="B64" s="25" t="s">
        <v>175</v>
      </c>
      <c r="C64" s="11" t="s">
        <v>11</v>
      </c>
      <c r="D64" s="23">
        <v>0</v>
      </c>
    </row>
    <row r="65" spans="1:4" s="18" customFormat="1" ht="25.5">
      <c r="A65" s="11" t="s">
        <v>176</v>
      </c>
      <c r="B65" s="25" t="s">
        <v>177</v>
      </c>
      <c r="C65" s="11" t="s">
        <v>11</v>
      </c>
      <c r="D65" s="23">
        <v>0</v>
      </c>
    </row>
    <row r="66" spans="1:4" s="18" customFormat="1" ht="12.75">
      <c r="A66" s="15" t="s">
        <v>105</v>
      </c>
      <c r="B66" s="34" t="s">
        <v>110</v>
      </c>
      <c r="C66" s="11" t="s">
        <v>11</v>
      </c>
      <c r="D66" s="20">
        <v>290.6</v>
      </c>
    </row>
    <row r="67" spans="1:4" s="18" customFormat="1" ht="12.75">
      <c r="A67" s="15" t="s">
        <v>109</v>
      </c>
      <c r="B67" s="34" t="s">
        <v>112</v>
      </c>
      <c r="C67" s="11" t="s">
        <v>11</v>
      </c>
      <c r="D67" s="20">
        <v>450087.61</v>
      </c>
    </row>
    <row r="68" spans="1:4" s="18" customFormat="1" ht="12.75">
      <c r="A68" s="42" t="s">
        <v>113</v>
      </c>
      <c r="B68" s="43"/>
      <c r="C68" s="43"/>
      <c r="D68" s="44"/>
    </row>
    <row r="69" spans="1:4" s="18" customFormat="1" ht="12.75">
      <c r="A69" s="11" t="s">
        <v>7</v>
      </c>
      <c r="B69" s="25" t="s">
        <v>114</v>
      </c>
      <c r="C69" s="19" t="s">
        <v>115</v>
      </c>
      <c r="D69" s="19" t="s">
        <v>178</v>
      </c>
    </row>
    <row r="70" spans="1:4" s="18" customFormat="1" ht="12.75">
      <c r="A70" s="11" t="s">
        <v>91</v>
      </c>
      <c r="B70" s="25" t="s">
        <v>116</v>
      </c>
      <c r="C70" s="19" t="s">
        <v>117</v>
      </c>
      <c r="D70" s="23">
        <v>5348.64</v>
      </c>
    </row>
    <row r="71" spans="1:7" s="18" customFormat="1" ht="12.75">
      <c r="A71" s="11" t="s">
        <v>8</v>
      </c>
      <c r="B71" s="25" t="s">
        <v>179</v>
      </c>
      <c r="C71" s="19" t="s">
        <v>121</v>
      </c>
      <c r="D71" s="37">
        <v>3156</v>
      </c>
      <c r="G71" s="38"/>
    </row>
    <row r="72" spans="1:4" s="18" customFormat="1" ht="12.75">
      <c r="A72" s="11" t="s">
        <v>9</v>
      </c>
      <c r="B72" s="25" t="s">
        <v>118</v>
      </c>
      <c r="C72" s="19" t="s">
        <v>119</v>
      </c>
      <c r="D72" s="35" t="s">
        <v>180</v>
      </c>
    </row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</sheetData>
  <sheetProtection/>
  <mergeCells count="5">
    <mergeCell ref="A5:D5"/>
    <mergeCell ref="A6:D6"/>
    <mergeCell ref="A7:D7"/>
    <mergeCell ref="A8:D8"/>
    <mergeCell ref="A68:D68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Дарина</cp:lastModifiedBy>
  <cp:lastPrinted>2019-11-27T06:24:54Z</cp:lastPrinted>
  <dcterms:created xsi:type="dcterms:W3CDTF">2019-01-29T08:12:08Z</dcterms:created>
  <dcterms:modified xsi:type="dcterms:W3CDTF">2019-11-28T06:47:57Z</dcterms:modified>
  <cp:category/>
  <cp:version/>
  <cp:contentType/>
  <cp:contentStatus/>
</cp:coreProperties>
</file>